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I:\JROTC\2021-2022\Final State Meet Info (2022)\"/>
    </mc:Choice>
  </mc:AlternateContent>
  <xr:revisionPtr revIDLastSave="0" documentId="8_{B7562499-3A32-4464-B91E-61EE99ADF33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coring Matrix" sheetId="1" r:id="rId1"/>
    <sheet name="5A Results" sheetId="4" r:id="rId2"/>
    <sheet name="4A Results" sheetId="5" r:id="rId3"/>
  </sheets>
  <definedNames>
    <definedName name="_xlnm.Print_Area" localSheetId="2">'4A Results'!$A$1:$S$14</definedName>
    <definedName name="_xlnm.Print_Area" localSheetId="1">'5A Results'!$A$1:$AH$15</definedName>
    <definedName name="_xlnm.Print_Area" localSheetId="0">'Scoring Matrix'!$A:$AA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13" i="4" l="1"/>
  <c r="AF13" i="4"/>
  <c r="AD13" i="4"/>
  <c r="AB13" i="4"/>
  <c r="Z13" i="4"/>
  <c r="X13" i="4"/>
  <c r="V13" i="4"/>
  <c r="S13" i="5"/>
  <c r="Q13" i="5"/>
  <c r="O13" i="5"/>
  <c r="C13" i="5" l="1"/>
  <c r="G13" i="5"/>
  <c r="J13" i="5"/>
  <c r="C12" i="5"/>
  <c r="F12" i="5"/>
  <c r="G12" i="5"/>
  <c r="H12" i="5"/>
  <c r="J12" i="5"/>
  <c r="K12" i="5"/>
  <c r="B12" i="5"/>
  <c r="D13" i="4"/>
  <c r="F13" i="4"/>
  <c r="H13" i="4"/>
  <c r="I13" i="4"/>
  <c r="L13" i="4"/>
  <c r="N13" i="4"/>
  <c r="O13" i="4"/>
  <c r="Q13" i="4"/>
  <c r="C13" i="4"/>
  <c r="D12" i="4"/>
  <c r="E12" i="4"/>
  <c r="F12" i="4"/>
  <c r="H12" i="4"/>
  <c r="I12" i="4"/>
  <c r="L12" i="4"/>
  <c r="M12" i="4"/>
  <c r="N12" i="4"/>
  <c r="O12" i="4"/>
  <c r="P12" i="4"/>
  <c r="Q12" i="4"/>
  <c r="C12" i="4"/>
</calcChain>
</file>

<file path=xl/sharedStrings.xml><?xml version="1.0" encoding="utf-8"?>
<sst xmlns="http://schemas.openxmlformats.org/spreadsheetml/2006/main" count="196" uniqueCount="65">
  <si>
    <t>Awards</t>
  </si>
  <si>
    <t>Event / School</t>
  </si>
  <si>
    <t xml:space="preserve">Armed Regulation  </t>
  </si>
  <si>
    <t xml:space="preserve">Unarmed Regulation  </t>
  </si>
  <si>
    <t xml:space="preserve">CG Inspection Male/Mixed   </t>
  </si>
  <si>
    <t xml:space="preserve">CG Inspection Female  </t>
  </si>
  <si>
    <t xml:space="preserve">CG Reg - Male/Mixed  </t>
  </si>
  <si>
    <t xml:space="preserve">CG Reg - Female  </t>
  </si>
  <si>
    <t>INDICATES NMAA 4A SCHOOL</t>
  </si>
  <si>
    <t>Special Handling</t>
  </si>
  <si>
    <t xml:space="preserve">Scoring packet checked in at scoring room </t>
  </si>
  <si>
    <t>Scoring packet data being entered</t>
  </si>
  <si>
    <t>Scoring packet complete</t>
  </si>
  <si>
    <t>Belen       BHS</t>
  </si>
  <si>
    <t>Eldorado    EHS</t>
  </si>
  <si>
    <t>La Cueva   LCHS</t>
  </si>
  <si>
    <t>Manzano  MANHS</t>
  </si>
  <si>
    <t>Rio Rancho     RRHS</t>
  </si>
  <si>
    <t>Santa Fe   SFHS</t>
  </si>
  <si>
    <t>Valley      VHS</t>
  </si>
  <si>
    <t>Volcano Vista    VVHS</t>
  </si>
  <si>
    <t>West Mesa   WMHS</t>
  </si>
  <si>
    <t>Highland    HHS</t>
  </si>
  <si>
    <t xml:space="preserve"> </t>
  </si>
  <si>
    <t>Moriarty    MORHS</t>
  </si>
  <si>
    <t>Del Norte   DNHS</t>
  </si>
  <si>
    <t>TOTAL</t>
  </si>
  <si>
    <t>Piedra Vista  PVHS</t>
  </si>
  <si>
    <t>Los Alamos  LAHS</t>
  </si>
  <si>
    <t>Armed Exhibition</t>
  </si>
  <si>
    <t>Unarmed Exhibition</t>
  </si>
  <si>
    <t>Unit Inspection</t>
  </si>
  <si>
    <t>Shiprock          SRHS</t>
  </si>
  <si>
    <t>INDICATES NMAA 5A SCHOOL</t>
  </si>
  <si>
    <t>Male PT Team</t>
  </si>
  <si>
    <t>Kirtland</t>
  </si>
  <si>
    <t>Female PT Team</t>
  </si>
  <si>
    <t>Male PT Team 2</t>
  </si>
  <si>
    <t>Female PT Team 2</t>
  </si>
  <si>
    <t>Bloomfield    BLHS</t>
  </si>
  <si>
    <t>Cibola   CHS</t>
  </si>
  <si>
    <t>Cleveland    CLHS</t>
  </si>
  <si>
    <t>Farmington    FHS</t>
  </si>
  <si>
    <t>Gadsden   GADHS</t>
  </si>
  <si>
    <t>Grants    GHS</t>
  </si>
  <si>
    <t>Kirtland    KCHS</t>
  </si>
  <si>
    <t>Organ Mountain   OMHS</t>
  </si>
  <si>
    <t>Not Participating</t>
  </si>
  <si>
    <t>Albuquerque     AHS</t>
  </si>
  <si>
    <t xml:space="preserve">Mayfield    </t>
  </si>
  <si>
    <t>Sandia      SHS</t>
  </si>
  <si>
    <t>Marksman 1</t>
  </si>
  <si>
    <t>Marksman 2</t>
  </si>
  <si>
    <t>Bloomfield Total</t>
  </si>
  <si>
    <t xml:space="preserve">Mayfield  MAYHS  </t>
  </si>
  <si>
    <t xml:space="preserve">  </t>
  </si>
  <si>
    <t>FRIST</t>
  </si>
  <si>
    <t>SECOND</t>
  </si>
  <si>
    <t>THIRD</t>
  </si>
  <si>
    <t>FORTH</t>
  </si>
  <si>
    <t xml:space="preserve">MARKSMAN </t>
  </si>
  <si>
    <t>MARKSMAN2</t>
  </si>
  <si>
    <t>PT CHAMPS</t>
  </si>
  <si>
    <t>DRILL CHAMPS</t>
  </si>
  <si>
    <t>SSP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</si>
</sst>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Times New Roman"/>
      <family val="2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0"/>
      <name val="Times New Roman"/>
      <family val="1"/>
    </font>
    <font>
      <b/>
      <sz val="18"/>
      <color theme="1"/>
      <name val="Times New Roman"/>
      <family val="1"/>
    </font>
    <font>
      <b/>
      <sz val="18"/>
      <color theme="0"/>
      <name val="Times New Roman"/>
      <family val="1"/>
    </font>
    <font>
      <sz val="18"/>
      <color theme="1"/>
      <name val="Times New Roman"/>
      <family val="1"/>
    </font>
    <font>
      <b/>
      <sz val="22"/>
      <color theme="1"/>
      <name val="Times New Roman"/>
      <family val="1"/>
    </font>
    <font>
      <b/>
      <sz val="18"/>
      <color rgb="FFFFFF00"/>
      <name val="Times New Roman"/>
      <family val="1"/>
    </font>
    <font>
      <sz val="12"/>
      <color theme="1"/>
      <name val="Times New Roman"/>
      <family val="1"/>
    </font>
    <font>
      <b/>
      <sz val="36"/>
      <color theme="1"/>
      <name val="Times New Roman"/>
      <family val="1"/>
    </font>
    <font>
      <sz val="36"/>
      <color theme="1"/>
      <name val="Times New Roman"/>
      <family val="1"/>
    </font>
    <font>
      <b/>
      <sz val="26"/>
      <color theme="1"/>
      <name val="Times New Roman"/>
      <family val="1"/>
    </font>
    <font>
      <b/>
      <sz val="28"/>
      <color theme="1"/>
      <name val="Times New Roman"/>
      <family val="1"/>
    </font>
    <font>
      <b/>
      <sz val="18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7" borderId="1" xfId="0" applyFont="1" applyFill="1" applyBorder="1" applyAlignment="1">
      <alignment horizontal="center" vertical="center"/>
    </xf>
    <xf numFmtId="0" fontId="0" fillId="0" borderId="0" xfId="0" applyBorder="1"/>
    <xf numFmtId="0" fontId="1" fillId="7" borderId="1" xfId="0" applyFont="1" applyFill="1" applyBorder="1" applyAlignment="1">
      <alignment horizontal="center" vertical="center" wrapText="1"/>
    </xf>
    <xf numFmtId="0" fontId="0" fillId="7" borderId="0" xfId="0" applyFill="1"/>
    <xf numFmtId="0" fontId="2" fillId="7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vertical="center"/>
    </xf>
    <xf numFmtId="0" fontId="6" fillId="7" borderId="0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7" borderId="0" xfId="0" applyFill="1" applyBorder="1"/>
    <xf numFmtId="0" fontId="9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11" fillId="6" borderId="0" xfId="0" applyFont="1" applyFill="1"/>
    <xf numFmtId="0" fontId="10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2" fillId="7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vertical="center" wrapText="1"/>
    </xf>
    <xf numFmtId="0" fontId="2" fillId="11" borderId="4" xfId="0" applyFont="1" applyFill="1" applyBorder="1" applyAlignment="1">
      <alignment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 wrapText="1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0" fillId="12" borderId="0" xfId="0" applyFill="1" applyAlignment="1">
      <alignment textRotation="45"/>
    </xf>
    <xf numFmtId="0" fontId="4" fillId="12" borderId="5" xfId="0" applyFont="1" applyFill="1" applyBorder="1" applyAlignment="1">
      <alignment horizontal="center" vertical="center" textRotation="45" wrapText="1"/>
    </xf>
    <xf numFmtId="0" fontId="1" fillId="12" borderId="1" xfId="0" applyFont="1" applyFill="1" applyBorder="1" applyAlignment="1">
      <alignment horizontal="center" vertical="center" textRotation="45" wrapText="1"/>
    </xf>
    <xf numFmtId="0" fontId="4" fillId="12" borderId="1" xfId="0" applyFont="1" applyFill="1" applyBorder="1" applyAlignment="1">
      <alignment horizontal="center" vertical="center" textRotation="45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0"/>
  <sheetViews>
    <sheetView tabSelected="1" zoomScale="38" zoomScaleNormal="38" zoomScaleSheetLayoutView="40" zoomScalePageLayoutView="29" workbookViewId="0">
      <selection activeCell="T11" sqref="T11"/>
    </sheetView>
  </sheetViews>
  <sheetFormatPr defaultColWidth="8.875" defaultRowHeight="15.75" x14ac:dyDescent="0.25"/>
  <cols>
    <col min="1" max="1" width="25.75" customWidth="1"/>
    <col min="2" max="2" width="26.75" customWidth="1"/>
    <col min="3" max="3" width="18.75" customWidth="1"/>
    <col min="4" max="4" width="17.125" customWidth="1"/>
    <col min="5" max="5" width="19.5" customWidth="1"/>
    <col min="6" max="6" width="23.75" customWidth="1"/>
    <col min="7" max="9" width="17.125" customWidth="1"/>
    <col min="10" max="12" width="17.5" customWidth="1"/>
    <col min="13" max="19" width="18.125" customWidth="1"/>
    <col min="20" max="22" width="18.5" customWidth="1"/>
    <col min="23" max="23" width="18.625" customWidth="1"/>
    <col min="24" max="24" width="21.875" customWidth="1"/>
    <col min="25" max="25" width="15.125" customWidth="1"/>
    <col min="26" max="26" width="21.875" customWidth="1"/>
    <col min="27" max="27" width="18.25" customWidth="1"/>
    <col min="29" max="29" width="69.25" customWidth="1"/>
  </cols>
  <sheetData>
    <row r="1" spans="1:29" s="15" customFormat="1" ht="70.5" customHeight="1" x14ac:dyDescent="0.25">
      <c r="A1" s="3"/>
      <c r="B1" s="37" t="s">
        <v>48</v>
      </c>
      <c r="C1" s="38" t="s">
        <v>13</v>
      </c>
      <c r="D1" s="38" t="s">
        <v>39</v>
      </c>
      <c r="E1" s="37" t="s">
        <v>40</v>
      </c>
      <c r="F1" s="37" t="s">
        <v>41</v>
      </c>
      <c r="G1" s="38" t="s">
        <v>25</v>
      </c>
      <c r="H1" s="37" t="s">
        <v>14</v>
      </c>
      <c r="I1" s="37" t="s">
        <v>42</v>
      </c>
      <c r="J1" s="37" t="s">
        <v>43</v>
      </c>
      <c r="K1" s="38" t="s">
        <v>44</v>
      </c>
      <c r="L1" s="38" t="s">
        <v>22</v>
      </c>
      <c r="M1" s="38" t="s">
        <v>45</v>
      </c>
      <c r="N1" s="38" t="s">
        <v>28</v>
      </c>
      <c r="O1" s="37" t="s">
        <v>15</v>
      </c>
      <c r="P1" s="37" t="s">
        <v>16</v>
      </c>
      <c r="Q1" s="37" t="s">
        <v>49</v>
      </c>
      <c r="R1" s="38" t="s">
        <v>24</v>
      </c>
      <c r="S1" s="37" t="s">
        <v>46</v>
      </c>
      <c r="T1" s="37" t="s">
        <v>27</v>
      </c>
      <c r="U1" s="37" t="s">
        <v>17</v>
      </c>
      <c r="V1" s="37" t="s">
        <v>50</v>
      </c>
      <c r="W1" s="37" t="s">
        <v>18</v>
      </c>
      <c r="X1" s="38" t="s">
        <v>32</v>
      </c>
      <c r="Y1" s="38" t="s">
        <v>19</v>
      </c>
      <c r="Z1" s="37" t="s">
        <v>20</v>
      </c>
      <c r="AA1" s="37" t="s">
        <v>21</v>
      </c>
      <c r="AB1" s="24"/>
      <c r="AC1" s="24"/>
    </row>
    <row r="2" spans="1:29" s="4" customFormat="1" ht="49.15" customHeight="1" x14ac:dyDescent="0.25">
      <c r="A2" s="5" t="s">
        <v>31</v>
      </c>
      <c r="B2" s="39"/>
      <c r="C2" s="39"/>
      <c r="D2" s="40">
        <v>1</v>
      </c>
      <c r="E2" s="40">
        <v>2</v>
      </c>
      <c r="F2" s="39"/>
      <c r="G2" s="39"/>
      <c r="H2" s="41">
        <v>3</v>
      </c>
      <c r="I2" s="41">
        <v>4</v>
      </c>
      <c r="J2" s="41">
        <v>5</v>
      </c>
      <c r="K2" s="41">
        <v>6</v>
      </c>
      <c r="L2" s="39"/>
      <c r="M2" s="41">
        <v>7</v>
      </c>
      <c r="N2" s="41">
        <v>8</v>
      </c>
      <c r="O2" s="41">
        <v>9</v>
      </c>
      <c r="P2" s="39"/>
      <c r="Q2" s="41">
        <v>10</v>
      </c>
      <c r="R2" s="39"/>
      <c r="S2" s="41">
        <v>11</v>
      </c>
      <c r="T2" s="41">
        <v>12</v>
      </c>
      <c r="U2" s="41">
        <v>13</v>
      </c>
      <c r="V2" s="39"/>
      <c r="W2" s="41">
        <v>14</v>
      </c>
      <c r="X2" s="41">
        <v>15</v>
      </c>
      <c r="Y2" s="39"/>
      <c r="Z2" s="41">
        <v>16</v>
      </c>
      <c r="AA2" s="41">
        <v>17</v>
      </c>
      <c r="AB2" s="16">
        <v>1</v>
      </c>
      <c r="AC2" s="6" t="s">
        <v>10</v>
      </c>
    </row>
    <row r="3" spans="1:29" s="4" customFormat="1" ht="69" customHeight="1" x14ac:dyDescent="0.25">
      <c r="A3" s="5" t="s">
        <v>3</v>
      </c>
      <c r="B3" s="39"/>
      <c r="C3" s="39"/>
      <c r="D3" s="42">
        <v>18</v>
      </c>
      <c r="E3" s="43">
        <v>19</v>
      </c>
      <c r="F3" s="39"/>
      <c r="G3" s="39"/>
      <c r="H3" s="43">
        <v>20</v>
      </c>
      <c r="I3" s="43">
        <v>21</v>
      </c>
      <c r="J3" s="43">
        <v>22</v>
      </c>
      <c r="K3" s="39" t="s">
        <v>23</v>
      </c>
      <c r="L3" s="39"/>
      <c r="M3" s="43">
        <v>23</v>
      </c>
      <c r="N3" s="43">
        <v>24</v>
      </c>
      <c r="O3" s="43">
        <v>25</v>
      </c>
      <c r="P3" s="39"/>
      <c r="Q3" s="39"/>
      <c r="R3" s="39"/>
      <c r="S3" s="43">
        <v>26</v>
      </c>
      <c r="T3" s="39"/>
      <c r="U3" s="43">
        <v>27</v>
      </c>
      <c r="V3" s="39"/>
      <c r="W3" s="43">
        <v>28</v>
      </c>
      <c r="X3" s="43">
        <v>29</v>
      </c>
      <c r="Y3" s="39"/>
      <c r="Z3" s="43">
        <v>30</v>
      </c>
      <c r="AA3" s="43">
        <v>31</v>
      </c>
      <c r="AB3" s="17">
        <v>1</v>
      </c>
      <c r="AC3" s="7" t="s">
        <v>11</v>
      </c>
    </row>
    <row r="4" spans="1:29" s="4" customFormat="1" ht="69" customHeight="1" x14ac:dyDescent="0.25">
      <c r="A4" s="5" t="s">
        <v>30</v>
      </c>
      <c r="B4" s="39"/>
      <c r="C4" s="39"/>
      <c r="D4" s="40">
        <v>32</v>
      </c>
      <c r="E4" s="43">
        <v>33</v>
      </c>
      <c r="F4" s="39" t="s">
        <v>23</v>
      </c>
      <c r="G4" s="39"/>
      <c r="H4" s="43">
        <v>34</v>
      </c>
      <c r="I4" s="43">
        <v>35</v>
      </c>
      <c r="J4" s="43">
        <v>36</v>
      </c>
      <c r="K4" s="39"/>
      <c r="L4" s="39"/>
      <c r="M4" s="41">
        <v>37</v>
      </c>
      <c r="N4" s="41">
        <v>38</v>
      </c>
      <c r="O4" s="43">
        <v>39</v>
      </c>
      <c r="P4" s="39"/>
      <c r="Q4" s="39"/>
      <c r="R4" s="39"/>
      <c r="S4" s="43">
        <v>40</v>
      </c>
      <c r="T4" s="39"/>
      <c r="U4" s="41">
        <v>41</v>
      </c>
      <c r="V4" s="39"/>
      <c r="W4" s="41">
        <v>42</v>
      </c>
      <c r="X4" s="41">
        <v>43</v>
      </c>
      <c r="Y4" s="39"/>
      <c r="Z4" s="43">
        <v>44</v>
      </c>
      <c r="AA4" s="43">
        <v>45</v>
      </c>
      <c r="AB4" s="18"/>
      <c r="AC4" s="8"/>
    </row>
    <row r="5" spans="1:29" s="4" customFormat="1" ht="59.25" customHeight="1" x14ac:dyDescent="0.65">
      <c r="A5" s="5" t="s">
        <v>34</v>
      </c>
      <c r="B5" s="43">
        <v>46</v>
      </c>
      <c r="C5" s="43">
        <v>47</v>
      </c>
      <c r="D5" s="42">
        <v>48</v>
      </c>
      <c r="E5" s="43">
        <v>49</v>
      </c>
      <c r="F5" s="43">
        <v>50</v>
      </c>
      <c r="G5" s="43">
        <v>52</v>
      </c>
      <c r="H5" s="43">
        <v>54</v>
      </c>
      <c r="I5" s="39"/>
      <c r="J5" s="43">
        <v>55</v>
      </c>
      <c r="K5" s="43">
        <v>56</v>
      </c>
      <c r="L5" s="43">
        <v>57</v>
      </c>
      <c r="M5" s="43">
        <v>58</v>
      </c>
      <c r="N5" s="43">
        <v>59</v>
      </c>
      <c r="O5" s="43">
        <v>61</v>
      </c>
      <c r="P5" s="39"/>
      <c r="Q5" s="39"/>
      <c r="R5" s="39"/>
      <c r="S5" s="43">
        <v>62</v>
      </c>
      <c r="T5" s="43">
        <v>63</v>
      </c>
      <c r="U5" s="41">
        <v>64</v>
      </c>
      <c r="V5" s="44"/>
      <c r="W5" s="43">
        <v>65</v>
      </c>
      <c r="X5" s="43">
        <v>66</v>
      </c>
      <c r="Y5" s="43">
        <v>67</v>
      </c>
      <c r="Z5" s="43">
        <v>68</v>
      </c>
      <c r="AA5" s="43">
        <v>69</v>
      </c>
      <c r="AB5" s="19">
        <v>1</v>
      </c>
      <c r="AC5" s="9" t="s">
        <v>12</v>
      </c>
    </row>
    <row r="6" spans="1:29" s="4" customFormat="1" ht="61.15" customHeight="1" x14ac:dyDescent="0.35">
      <c r="A6" s="5" t="s">
        <v>36</v>
      </c>
      <c r="B6" s="43">
        <v>70</v>
      </c>
      <c r="C6" s="39" t="s">
        <v>23</v>
      </c>
      <c r="D6" s="42">
        <v>71</v>
      </c>
      <c r="E6" s="41">
        <v>72</v>
      </c>
      <c r="F6" s="43">
        <v>73</v>
      </c>
      <c r="G6" s="43">
        <v>74</v>
      </c>
      <c r="H6" s="43">
        <v>75</v>
      </c>
      <c r="I6" s="39"/>
      <c r="J6" s="43">
        <v>76</v>
      </c>
      <c r="K6" s="39" t="s">
        <v>23</v>
      </c>
      <c r="L6" s="43">
        <v>77</v>
      </c>
      <c r="M6" s="43">
        <v>78</v>
      </c>
      <c r="N6" s="43">
        <v>79</v>
      </c>
      <c r="O6" s="43">
        <v>80</v>
      </c>
      <c r="P6" s="39"/>
      <c r="Q6" s="39"/>
      <c r="R6" s="39"/>
      <c r="S6" s="43">
        <v>81</v>
      </c>
      <c r="T6" s="43">
        <v>82</v>
      </c>
      <c r="U6" s="43">
        <v>83</v>
      </c>
      <c r="V6" s="39"/>
      <c r="W6" s="43">
        <v>84</v>
      </c>
      <c r="X6" s="43">
        <v>85</v>
      </c>
      <c r="Y6" s="43">
        <v>86</v>
      </c>
      <c r="Z6" s="43">
        <v>87</v>
      </c>
      <c r="AA6" s="43">
        <v>88</v>
      </c>
      <c r="AB6" s="25"/>
      <c r="AC6" s="26"/>
    </row>
    <row r="7" spans="1:29" s="4" customFormat="1" ht="60" customHeight="1" x14ac:dyDescent="0.25">
      <c r="A7" s="5" t="s">
        <v>37</v>
      </c>
      <c r="B7" s="45"/>
      <c r="C7" s="39"/>
      <c r="D7" s="46"/>
      <c r="E7" s="39"/>
      <c r="F7" s="43">
        <v>51</v>
      </c>
      <c r="G7" s="43">
        <v>53</v>
      </c>
      <c r="H7" s="39"/>
      <c r="I7" s="39"/>
      <c r="J7" s="39"/>
      <c r="K7" s="39"/>
      <c r="L7" s="39"/>
      <c r="M7" s="39"/>
      <c r="N7" s="41">
        <v>60</v>
      </c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20">
        <v>1</v>
      </c>
      <c r="AC7" s="10" t="s">
        <v>8</v>
      </c>
    </row>
    <row r="8" spans="1:29" s="4" customFormat="1" ht="60" customHeight="1" x14ac:dyDescent="0.25">
      <c r="A8" s="5" t="s">
        <v>38</v>
      </c>
      <c r="B8" s="45"/>
      <c r="C8" s="39"/>
      <c r="D8" s="46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1">
        <v>2</v>
      </c>
      <c r="AC8" s="32" t="s">
        <v>33</v>
      </c>
    </row>
    <row r="9" spans="1:29" s="4" customFormat="1" ht="60" customHeight="1" x14ac:dyDescent="0.25">
      <c r="A9" s="5" t="s">
        <v>6</v>
      </c>
      <c r="B9" s="45"/>
      <c r="C9" s="39" t="s">
        <v>23</v>
      </c>
      <c r="D9" s="42">
        <v>89</v>
      </c>
      <c r="E9" s="43">
        <v>90</v>
      </c>
      <c r="F9" s="43">
        <v>91</v>
      </c>
      <c r="G9" s="43">
        <v>92</v>
      </c>
      <c r="H9" s="43">
        <v>93</v>
      </c>
      <c r="I9" s="43">
        <v>94</v>
      </c>
      <c r="J9" s="43">
        <v>95</v>
      </c>
      <c r="K9" s="43">
        <v>96</v>
      </c>
      <c r="L9" s="43">
        <v>97</v>
      </c>
      <c r="M9" s="43">
        <v>98</v>
      </c>
      <c r="N9" s="43">
        <v>99</v>
      </c>
      <c r="O9" s="43">
        <v>100</v>
      </c>
      <c r="P9" s="43">
        <v>101</v>
      </c>
      <c r="Q9" s="43">
        <v>102</v>
      </c>
      <c r="R9" s="43">
        <v>103</v>
      </c>
      <c r="S9" s="43">
        <v>104</v>
      </c>
      <c r="T9" s="43">
        <v>105</v>
      </c>
      <c r="U9" s="43">
        <v>106</v>
      </c>
      <c r="V9" s="43">
        <v>107</v>
      </c>
      <c r="W9" s="43">
        <v>108</v>
      </c>
      <c r="X9" s="43">
        <v>109</v>
      </c>
      <c r="Y9" s="43">
        <v>110</v>
      </c>
      <c r="Z9" s="43">
        <v>111</v>
      </c>
      <c r="AA9" s="43">
        <v>112</v>
      </c>
      <c r="AB9" s="33"/>
      <c r="AC9" s="27"/>
    </row>
    <row r="10" spans="1:29" s="4" customFormat="1" ht="60" customHeight="1" x14ac:dyDescent="0.25">
      <c r="A10" s="5" t="s">
        <v>7</v>
      </c>
      <c r="B10" s="45"/>
      <c r="C10" s="41">
        <v>113</v>
      </c>
      <c r="D10" s="42">
        <v>114</v>
      </c>
      <c r="E10" s="43">
        <v>115</v>
      </c>
      <c r="F10" s="43">
        <v>116</v>
      </c>
      <c r="G10" s="43">
        <v>117</v>
      </c>
      <c r="H10" s="43">
        <v>118</v>
      </c>
      <c r="I10" s="43">
        <v>119</v>
      </c>
      <c r="J10" s="43">
        <v>120</v>
      </c>
      <c r="K10" s="39"/>
      <c r="L10" s="39"/>
      <c r="M10" s="43">
        <v>121</v>
      </c>
      <c r="N10" s="43">
        <v>123</v>
      </c>
      <c r="O10" s="43">
        <v>122</v>
      </c>
      <c r="P10" s="39"/>
      <c r="Q10" s="39"/>
      <c r="R10" s="43">
        <v>124</v>
      </c>
      <c r="S10" s="39"/>
      <c r="T10" s="43">
        <v>125</v>
      </c>
      <c r="U10" s="43">
        <v>126</v>
      </c>
      <c r="V10" s="39"/>
      <c r="W10" s="43">
        <v>127</v>
      </c>
      <c r="X10" s="43">
        <v>128</v>
      </c>
      <c r="Y10" s="39"/>
      <c r="Z10" s="43">
        <v>129</v>
      </c>
      <c r="AA10" s="43">
        <v>130</v>
      </c>
      <c r="AB10" s="33"/>
      <c r="AC10" s="27"/>
    </row>
    <row r="11" spans="1:29" s="4" customFormat="1" ht="66" customHeight="1" x14ac:dyDescent="0.25">
      <c r="A11" s="5" t="s">
        <v>4</v>
      </c>
      <c r="B11" s="45"/>
      <c r="C11" s="39" t="s">
        <v>23</v>
      </c>
      <c r="D11" s="42">
        <v>131</v>
      </c>
      <c r="E11" s="43">
        <v>132</v>
      </c>
      <c r="F11" s="43">
        <v>133</v>
      </c>
      <c r="G11" s="43">
        <v>134</v>
      </c>
      <c r="H11" s="43">
        <v>135</v>
      </c>
      <c r="I11" s="43">
        <v>136</v>
      </c>
      <c r="J11" s="43">
        <v>137</v>
      </c>
      <c r="K11" s="41">
        <v>138</v>
      </c>
      <c r="L11" s="41">
        <v>139</v>
      </c>
      <c r="M11" s="43">
        <v>140</v>
      </c>
      <c r="N11" s="43">
        <v>142</v>
      </c>
      <c r="O11" s="43">
        <v>141</v>
      </c>
      <c r="P11" s="43">
        <v>143</v>
      </c>
      <c r="Q11" s="43">
        <v>144</v>
      </c>
      <c r="R11" s="43">
        <v>145</v>
      </c>
      <c r="S11" s="43">
        <v>146</v>
      </c>
      <c r="T11" s="43">
        <v>147</v>
      </c>
      <c r="U11" s="43">
        <v>148</v>
      </c>
      <c r="V11" s="43">
        <v>149</v>
      </c>
      <c r="W11" s="43">
        <v>150</v>
      </c>
      <c r="X11" s="43">
        <v>151</v>
      </c>
      <c r="Y11" s="41">
        <v>152</v>
      </c>
      <c r="Z11" s="43">
        <v>153</v>
      </c>
      <c r="AA11" s="43">
        <v>154</v>
      </c>
      <c r="AB11" s="33"/>
      <c r="AC11" s="27"/>
    </row>
    <row r="12" spans="1:29" s="4" customFormat="1" ht="60" customHeight="1" x14ac:dyDescent="0.25">
      <c r="A12" s="5" t="s">
        <v>5</v>
      </c>
      <c r="B12" s="45"/>
      <c r="C12" s="41">
        <v>155</v>
      </c>
      <c r="D12" s="42">
        <v>156</v>
      </c>
      <c r="E12" s="43">
        <v>157</v>
      </c>
      <c r="F12" s="43">
        <v>158</v>
      </c>
      <c r="G12" s="43">
        <v>159</v>
      </c>
      <c r="H12" s="43">
        <v>160</v>
      </c>
      <c r="I12" s="43">
        <v>161</v>
      </c>
      <c r="J12" s="43">
        <v>162</v>
      </c>
      <c r="K12" s="39"/>
      <c r="L12" s="39"/>
      <c r="M12" s="43">
        <v>163</v>
      </c>
      <c r="N12" s="43">
        <v>165</v>
      </c>
      <c r="O12" s="43">
        <v>164</v>
      </c>
      <c r="P12" s="39"/>
      <c r="Q12" s="39"/>
      <c r="R12" s="43">
        <v>166</v>
      </c>
      <c r="S12" s="39"/>
      <c r="T12" s="43">
        <v>167</v>
      </c>
      <c r="U12" s="43">
        <v>168</v>
      </c>
      <c r="V12" s="39"/>
      <c r="W12" s="43">
        <v>169</v>
      </c>
      <c r="X12" s="43">
        <v>170</v>
      </c>
      <c r="Y12" s="39"/>
      <c r="Z12" s="43">
        <v>171</v>
      </c>
      <c r="AA12" s="43">
        <v>172</v>
      </c>
      <c r="AB12" s="33"/>
      <c r="AC12" s="27"/>
    </row>
    <row r="13" spans="1:29" s="4" customFormat="1" ht="74.45" customHeight="1" x14ac:dyDescent="0.25">
      <c r="A13" s="5" t="s">
        <v>2</v>
      </c>
      <c r="B13" s="45"/>
      <c r="C13" s="39"/>
      <c r="D13" s="42">
        <v>173</v>
      </c>
      <c r="E13" s="43">
        <v>174</v>
      </c>
      <c r="F13" s="39"/>
      <c r="G13" s="39" t="s">
        <v>23</v>
      </c>
      <c r="H13" s="43">
        <v>175</v>
      </c>
      <c r="I13" s="43">
        <v>176</v>
      </c>
      <c r="J13" s="43">
        <v>177</v>
      </c>
      <c r="K13" s="43">
        <v>178</v>
      </c>
      <c r="L13" s="39"/>
      <c r="M13" s="43">
        <v>179</v>
      </c>
      <c r="N13" s="39"/>
      <c r="O13" s="43">
        <v>180</v>
      </c>
      <c r="P13" s="39"/>
      <c r="Q13" s="43">
        <v>181</v>
      </c>
      <c r="R13" s="39"/>
      <c r="S13" s="43">
        <v>182</v>
      </c>
      <c r="T13" s="39"/>
      <c r="U13" s="43">
        <v>183</v>
      </c>
      <c r="V13" s="39"/>
      <c r="W13" s="43">
        <v>184</v>
      </c>
      <c r="X13" s="43">
        <v>185</v>
      </c>
      <c r="Y13" s="39"/>
      <c r="Z13" s="39"/>
      <c r="AA13" s="43">
        <v>186</v>
      </c>
      <c r="AB13" s="21"/>
      <c r="AC13" s="14" t="s">
        <v>47</v>
      </c>
    </row>
    <row r="14" spans="1:29" s="4" customFormat="1" ht="61.9" customHeight="1" x14ac:dyDescent="0.25">
      <c r="A14" s="5" t="s">
        <v>29</v>
      </c>
      <c r="B14" s="45"/>
      <c r="C14" s="39"/>
      <c r="D14" s="40">
        <v>187</v>
      </c>
      <c r="E14" s="43">
        <v>188</v>
      </c>
      <c r="F14" s="39"/>
      <c r="G14" s="39" t="s">
        <v>23</v>
      </c>
      <c r="H14" s="43">
        <v>189</v>
      </c>
      <c r="I14" s="43">
        <v>190</v>
      </c>
      <c r="J14" s="43">
        <v>191</v>
      </c>
      <c r="K14" s="41">
        <v>192</v>
      </c>
      <c r="L14" s="39"/>
      <c r="M14" s="41">
        <v>193</v>
      </c>
      <c r="N14" s="39"/>
      <c r="O14" s="43">
        <v>194</v>
      </c>
      <c r="P14" s="39"/>
      <c r="Q14" s="43">
        <v>195</v>
      </c>
      <c r="R14" s="39"/>
      <c r="S14" s="43">
        <v>196</v>
      </c>
      <c r="T14" s="39"/>
      <c r="U14" s="41">
        <v>197</v>
      </c>
      <c r="V14" s="39"/>
      <c r="W14" s="43">
        <v>198</v>
      </c>
      <c r="X14" s="41">
        <v>199</v>
      </c>
      <c r="Y14" s="39"/>
      <c r="Z14" s="39"/>
      <c r="AA14" s="43">
        <v>200</v>
      </c>
      <c r="AB14" s="22">
        <v>1</v>
      </c>
      <c r="AC14" s="11" t="s">
        <v>9</v>
      </c>
    </row>
    <row r="15" spans="1:29" s="4" customFormat="1" ht="68.45" customHeight="1" x14ac:dyDescent="0.25">
      <c r="A15" s="5"/>
      <c r="B15" s="5"/>
      <c r="C15" s="5"/>
      <c r="D15" s="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29"/>
      <c r="AC15" s="30"/>
    </row>
    <row r="16" spans="1:29" s="4" customFormat="1" ht="58.9" customHeight="1" x14ac:dyDescent="0.25">
      <c r="A16" s="5"/>
      <c r="B16" s="5"/>
      <c r="C16" s="5"/>
      <c r="D16" s="1"/>
      <c r="E16" s="12"/>
      <c r="F16" s="5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9" s="4" customFormat="1" ht="58.9" customHeight="1" x14ac:dyDescent="0.25">
      <c r="A17" s="5"/>
      <c r="B17" s="5"/>
      <c r="C17" s="5"/>
      <c r="D17" s="1"/>
      <c r="E17" s="23"/>
      <c r="F17" s="28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34"/>
      <c r="AC17" s="34"/>
    </row>
    <row r="18" spans="1:29" ht="82.9" customHeight="1" x14ac:dyDescent="0.25">
      <c r="A18" s="5" t="s">
        <v>0</v>
      </c>
      <c r="B18" s="36">
        <v>201</v>
      </c>
      <c r="C18" s="5"/>
      <c r="D18" s="1"/>
      <c r="E18" s="23"/>
      <c r="F18" s="28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2"/>
      <c r="AC18" s="2"/>
    </row>
    <row r="19" spans="1:29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29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</sheetData>
  <sortState xmlns:xlrd2="http://schemas.microsoft.com/office/spreadsheetml/2017/richdata2" ref="A1:AA23">
    <sortCondition ref="D1"/>
  </sortState>
  <printOptions horizontalCentered="1"/>
  <pageMargins left="0.2" right="0.2" top="1.5" bottom="0.5" header="0.75" footer="0.3"/>
  <pageSetup scale="24" orientation="landscape" horizontalDpi="360" verticalDpi="360" r:id="rId1"/>
  <headerFooter>
    <oddHeader>&amp;C&amp;"Times New Roman,Bold"&amp;18MIDDLE SCHOOL COMPETITION PACKET SERIAL NUMBERS</oddHeader>
    <oddFooter>&amp;L           &amp;D--&amp;T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3"/>
  <sheetViews>
    <sheetView view="pageLayout" topLeftCell="O10" zoomScale="50" zoomScaleNormal="48" zoomScalePageLayoutView="50" workbookViewId="0">
      <selection activeCell="AF2" sqref="AF2"/>
    </sheetView>
  </sheetViews>
  <sheetFormatPr defaultRowHeight="15.75" x14ac:dyDescent="0.25"/>
  <cols>
    <col min="1" max="1" width="22.625" customWidth="1"/>
    <col min="2" max="2" width="19.25" customWidth="1"/>
    <col min="3" max="17" width="12.75" customWidth="1"/>
    <col min="20" max="20" width="20.75" customWidth="1"/>
    <col min="21" max="34" width="12.75" customWidth="1"/>
  </cols>
  <sheetData>
    <row r="1" spans="1:34" s="83" customFormat="1" ht="168.6" customHeight="1" x14ac:dyDescent="0.25">
      <c r="B1" s="84"/>
      <c r="C1" s="84" t="s">
        <v>48</v>
      </c>
      <c r="D1" s="84" t="s">
        <v>40</v>
      </c>
      <c r="E1" s="84" t="s">
        <v>41</v>
      </c>
      <c r="F1" s="84" t="s">
        <v>14</v>
      </c>
      <c r="G1" s="84" t="s">
        <v>42</v>
      </c>
      <c r="H1" s="84" t="s">
        <v>43</v>
      </c>
      <c r="I1" s="84" t="s">
        <v>15</v>
      </c>
      <c r="J1" s="84" t="s">
        <v>16</v>
      </c>
      <c r="K1" s="84" t="s">
        <v>54</v>
      </c>
      <c r="L1" s="84" t="s">
        <v>46</v>
      </c>
      <c r="M1" s="84" t="s">
        <v>27</v>
      </c>
      <c r="N1" s="84" t="s">
        <v>17</v>
      </c>
      <c r="O1" s="84" t="s">
        <v>18</v>
      </c>
      <c r="P1" s="84" t="s">
        <v>20</v>
      </c>
      <c r="Q1" s="84" t="s">
        <v>21</v>
      </c>
      <c r="T1" s="85"/>
      <c r="U1" s="86" t="s">
        <v>40</v>
      </c>
      <c r="V1" s="86" t="s">
        <v>64</v>
      </c>
      <c r="W1" s="86" t="s">
        <v>14</v>
      </c>
      <c r="X1" s="86" t="s">
        <v>64</v>
      </c>
      <c r="Y1" s="86" t="s">
        <v>43</v>
      </c>
      <c r="Z1" s="86" t="s">
        <v>64</v>
      </c>
      <c r="AA1" s="86" t="s">
        <v>15</v>
      </c>
      <c r="AB1" s="86" t="s">
        <v>64</v>
      </c>
      <c r="AC1" s="86" t="s">
        <v>17</v>
      </c>
      <c r="AD1" s="86" t="s">
        <v>64</v>
      </c>
      <c r="AE1" s="86" t="s">
        <v>18</v>
      </c>
      <c r="AF1" s="86" t="s">
        <v>64</v>
      </c>
      <c r="AG1" s="86" t="s">
        <v>21</v>
      </c>
      <c r="AH1" s="86" t="s">
        <v>64</v>
      </c>
    </row>
    <row r="2" spans="1:34" s="62" customFormat="1" ht="55.15" customHeight="1" x14ac:dyDescent="0.25">
      <c r="A2" s="61" t="s">
        <v>56</v>
      </c>
      <c r="B2" s="69" t="s">
        <v>31</v>
      </c>
      <c r="C2" s="79"/>
      <c r="D2" s="80">
        <v>783</v>
      </c>
      <c r="E2" s="79"/>
      <c r="F2" s="70">
        <v>738</v>
      </c>
      <c r="G2" s="70">
        <v>628</v>
      </c>
      <c r="H2" s="70">
        <v>757</v>
      </c>
      <c r="I2" s="70">
        <v>740</v>
      </c>
      <c r="J2" s="79"/>
      <c r="K2" s="70">
        <v>650</v>
      </c>
      <c r="L2" s="70">
        <v>736</v>
      </c>
      <c r="M2" s="70">
        <v>688</v>
      </c>
      <c r="N2" s="67">
        <v>749</v>
      </c>
      <c r="O2" s="68">
        <v>792</v>
      </c>
      <c r="P2" s="70">
        <v>504</v>
      </c>
      <c r="Q2" s="38">
        <v>806</v>
      </c>
      <c r="T2" s="5" t="s">
        <v>31</v>
      </c>
      <c r="U2" s="1">
        <v>783</v>
      </c>
      <c r="V2" s="1">
        <v>11</v>
      </c>
      <c r="W2" s="66">
        <v>738</v>
      </c>
      <c r="X2" s="66">
        <v>3</v>
      </c>
      <c r="Y2" s="66">
        <v>757</v>
      </c>
      <c r="Z2" s="66">
        <v>7</v>
      </c>
      <c r="AA2" s="66">
        <v>740</v>
      </c>
      <c r="AB2" s="66">
        <v>5</v>
      </c>
      <c r="AC2" s="66">
        <v>749</v>
      </c>
      <c r="AD2" s="66">
        <v>9</v>
      </c>
      <c r="AE2" s="66">
        <v>792</v>
      </c>
      <c r="AF2" s="66">
        <v>13</v>
      </c>
      <c r="AG2" s="66">
        <v>806</v>
      </c>
      <c r="AH2" s="66">
        <v>15</v>
      </c>
    </row>
    <row r="3" spans="1:34" s="62" customFormat="1" ht="55.15" customHeight="1" x14ac:dyDescent="0.25">
      <c r="A3" s="63" t="s">
        <v>57</v>
      </c>
      <c r="B3" s="69" t="s">
        <v>3</v>
      </c>
      <c r="C3" s="79"/>
      <c r="D3" s="67">
        <v>525</v>
      </c>
      <c r="E3" s="79"/>
      <c r="F3" s="66">
        <v>466</v>
      </c>
      <c r="G3" s="66">
        <v>447</v>
      </c>
      <c r="H3" s="66">
        <v>516</v>
      </c>
      <c r="I3" s="66">
        <v>448</v>
      </c>
      <c r="J3" s="79"/>
      <c r="K3" s="79"/>
      <c r="L3" s="66">
        <v>450</v>
      </c>
      <c r="M3" s="79" t="s">
        <v>23</v>
      </c>
      <c r="N3" s="81">
        <v>573</v>
      </c>
      <c r="O3" s="68">
        <v>576</v>
      </c>
      <c r="P3" s="66">
        <v>330</v>
      </c>
      <c r="Q3" s="38">
        <v>598</v>
      </c>
      <c r="T3" s="5" t="s">
        <v>3</v>
      </c>
      <c r="U3" s="66">
        <v>525</v>
      </c>
      <c r="V3" s="66">
        <v>9</v>
      </c>
      <c r="W3" s="66">
        <v>466</v>
      </c>
      <c r="X3" s="66">
        <v>5</v>
      </c>
      <c r="Y3" s="66">
        <v>516</v>
      </c>
      <c r="Z3" s="66">
        <v>7</v>
      </c>
      <c r="AA3" s="66">
        <v>448</v>
      </c>
      <c r="AB3" s="66">
        <v>1</v>
      </c>
      <c r="AC3" s="66">
        <v>573</v>
      </c>
      <c r="AD3" s="66">
        <v>11</v>
      </c>
      <c r="AE3" s="66">
        <v>576</v>
      </c>
      <c r="AF3" s="66">
        <v>13</v>
      </c>
      <c r="AG3" s="66">
        <v>598</v>
      </c>
      <c r="AH3" s="66">
        <v>15</v>
      </c>
    </row>
    <row r="4" spans="1:34" s="62" customFormat="1" ht="55.15" customHeight="1" x14ac:dyDescent="0.25">
      <c r="A4" s="64" t="s">
        <v>58</v>
      </c>
      <c r="B4" s="69" t="s">
        <v>30</v>
      </c>
      <c r="C4" s="79"/>
      <c r="D4" s="81">
        <v>537</v>
      </c>
      <c r="E4" s="79" t="s">
        <v>23</v>
      </c>
      <c r="F4" s="66">
        <v>301</v>
      </c>
      <c r="G4" s="79" t="s">
        <v>23</v>
      </c>
      <c r="H4" s="66">
        <v>490</v>
      </c>
      <c r="I4" s="66">
        <v>464</v>
      </c>
      <c r="J4" s="79"/>
      <c r="K4" s="79"/>
      <c r="L4" s="66">
        <v>380</v>
      </c>
      <c r="M4" s="79" t="s">
        <v>23</v>
      </c>
      <c r="N4" s="68">
        <v>541</v>
      </c>
      <c r="O4" s="38">
        <v>545</v>
      </c>
      <c r="P4" s="82" t="s">
        <v>23</v>
      </c>
      <c r="Q4" s="67">
        <v>524</v>
      </c>
      <c r="T4" s="5" t="s">
        <v>30</v>
      </c>
      <c r="U4" s="66">
        <v>537</v>
      </c>
      <c r="V4" s="66">
        <v>11</v>
      </c>
      <c r="W4" s="66">
        <v>301</v>
      </c>
      <c r="X4" s="66">
        <v>1</v>
      </c>
      <c r="Y4" s="66">
        <v>490</v>
      </c>
      <c r="Z4" s="66">
        <v>7</v>
      </c>
      <c r="AA4" s="66">
        <v>464</v>
      </c>
      <c r="AB4" s="66">
        <v>5</v>
      </c>
      <c r="AC4" s="66">
        <v>541</v>
      </c>
      <c r="AD4" s="66">
        <v>13</v>
      </c>
      <c r="AE4" s="66">
        <v>545</v>
      </c>
      <c r="AF4" s="66">
        <v>15</v>
      </c>
      <c r="AG4" s="66">
        <v>524</v>
      </c>
      <c r="AH4" s="66">
        <v>9</v>
      </c>
    </row>
    <row r="5" spans="1:34" s="62" customFormat="1" ht="55.15" customHeight="1" x14ac:dyDescent="0.25">
      <c r="A5" s="65" t="s">
        <v>59</v>
      </c>
      <c r="B5" s="69" t="s">
        <v>34</v>
      </c>
      <c r="C5" s="66">
        <v>293</v>
      </c>
      <c r="D5" s="66">
        <v>270</v>
      </c>
      <c r="E5" s="68">
        <v>419</v>
      </c>
      <c r="F5" s="66">
        <v>327</v>
      </c>
      <c r="G5" s="79"/>
      <c r="H5" s="66">
        <v>124</v>
      </c>
      <c r="I5" s="66">
        <v>342</v>
      </c>
      <c r="J5" s="79"/>
      <c r="K5" s="79"/>
      <c r="L5" s="66">
        <v>189</v>
      </c>
      <c r="M5" s="66">
        <v>243</v>
      </c>
      <c r="N5" s="67">
        <v>397</v>
      </c>
      <c r="O5" s="38">
        <v>477</v>
      </c>
      <c r="P5" s="81">
        <v>415</v>
      </c>
      <c r="Q5" s="66">
        <v>335</v>
      </c>
      <c r="T5" s="5" t="s">
        <v>34</v>
      </c>
      <c r="U5" s="66">
        <v>270</v>
      </c>
      <c r="V5" s="66">
        <v>5</v>
      </c>
      <c r="W5" s="66">
        <v>327</v>
      </c>
      <c r="X5" s="66">
        <v>3</v>
      </c>
      <c r="Y5" s="66">
        <v>124</v>
      </c>
      <c r="Z5" s="66">
        <v>0</v>
      </c>
      <c r="AA5" s="66">
        <v>342</v>
      </c>
      <c r="AB5" s="66">
        <v>7</v>
      </c>
      <c r="AC5" s="66">
        <v>397</v>
      </c>
      <c r="AD5" s="66">
        <v>9</v>
      </c>
      <c r="AE5" s="66">
        <v>477</v>
      </c>
      <c r="AF5" s="66">
        <v>15</v>
      </c>
      <c r="AG5" s="66">
        <v>335</v>
      </c>
      <c r="AH5" s="66">
        <v>5</v>
      </c>
    </row>
    <row r="6" spans="1:34" s="62" customFormat="1" ht="55.15" customHeight="1" x14ac:dyDescent="0.25">
      <c r="B6" s="69" t="s">
        <v>36</v>
      </c>
      <c r="C6" s="66">
        <v>294</v>
      </c>
      <c r="D6" s="67">
        <v>295</v>
      </c>
      <c r="E6" s="68">
        <v>419</v>
      </c>
      <c r="F6" s="66">
        <v>289</v>
      </c>
      <c r="G6" s="79" t="s">
        <v>55</v>
      </c>
      <c r="H6" s="66">
        <v>242</v>
      </c>
      <c r="I6" s="81">
        <v>392</v>
      </c>
      <c r="J6" s="79" t="s">
        <v>23</v>
      </c>
      <c r="K6" s="79" t="s">
        <v>23</v>
      </c>
      <c r="L6" s="66">
        <v>213</v>
      </c>
      <c r="M6" s="66">
        <v>282</v>
      </c>
      <c r="N6" s="38">
        <v>467</v>
      </c>
      <c r="O6" s="66">
        <v>219</v>
      </c>
      <c r="P6" s="66">
        <v>281</v>
      </c>
      <c r="Q6" s="66">
        <v>135</v>
      </c>
      <c r="R6" s="51" t="s">
        <v>23</v>
      </c>
      <c r="T6" s="5" t="s">
        <v>36</v>
      </c>
      <c r="U6" s="66">
        <v>295</v>
      </c>
      <c r="V6" s="66">
        <v>9</v>
      </c>
      <c r="W6" s="66">
        <v>289</v>
      </c>
      <c r="X6" s="66">
        <v>5</v>
      </c>
      <c r="Y6" s="66">
        <v>242</v>
      </c>
      <c r="Z6" s="66">
        <v>0</v>
      </c>
      <c r="AA6" s="66">
        <v>392</v>
      </c>
      <c r="AB6" s="66">
        <v>11</v>
      </c>
      <c r="AC6" s="66">
        <v>467</v>
      </c>
      <c r="AD6" s="66">
        <v>15</v>
      </c>
      <c r="AE6" s="66">
        <v>219</v>
      </c>
      <c r="AF6" s="66">
        <v>5</v>
      </c>
      <c r="AG6" s="66">
        <v>135</v>
      </c>
      <c r="AH6" s="66">
        <v>0</v>
      </c>
    </row>
    <row r="7" spans="1:34" s="62" customFormat="1" ht="55.15" customHeight="1" x14ac:dyDescent="0.25">
      <c r="B7" s="69" t="s">
        <v>6</v>
      </c>
      <c r="C7" s="79"/>
      <c r="D7" s="81">
        <v>401</v>
      </c>
      <c r="E7" s="66">
        <v>376</v>
      </c>
      <c r="F7" s="66">
        <v>383</v>
      </c>
      <c r="G7" s="66">
        <v>364</v>
      </c>
      <c r="H7" s="66">
        <v>365</v>
      </c>
      <c r="I7" s="67">
        <v>385</v>
      </c>
      <c r="J7" s="66">
        <v>385</v>
      </c>
      <c r="K7" s="66">
        <v>301</v>
      </c>
      <c r="L7" s="66">
        <v>378</v>
      </c>
      <c r="M7" s="66">
        <v>343</v>
      </c>
      <c r="N7" s="66">
        <v>379</v>
      </c>
      <c r="O7" s="68">
        <v>416</v>
      </c>
      <c r="P7" s="66">
        <v>283</v>
      </c>
      <c r="Q7" s="38">
        <v>416</v>
      </c>
      <c r="T7" s="5" t="s">
        <v>6</v>
      </c>
      <c r="U7" s="66">
        <v>401</v>
      </c>
      <c r="V7" s="66">
        <v>11</v>
      </c>
      <c r="W7" s="66">
        <v>383</v>
      </c>
      <c r="X7" s="66">
        <v>7</v>
      </c>
      <c r="Y7" s="66">
        <v>365</v>
      </c>
      <c r="Z7" s="66">
        <v>1</v>
      </c>
      <c r="AA7" s="66">
        <v>385</v>
      </c>
      <c r="AB7" s="66">
        <v>9</v>
      </c>
      <c r="AC7" s="66">
        <v>379</v>
      </c>
      <c r="AD7" s="66">
        <v>3</v>
      </c>
      <c r="AE7" s="66">
        <v>416</v>
      </c>
      <c r="AF7" s="66">
        <v>13</v>
      </c>
      <c r="AG7" s="66">
        <v>416</v>
      </c>
      <c r="AH7" s="66">
        <v>15</v>
      </c>
    </row>
    <row r="8" spans="1:34" s="62" customFormat="1" ht="55.15" customHeight="1" x14ac:dyDescent="0.25">
      <c r="B8" s="69" t="s">
        <v>7</v>
      </c>
      <c r="C8" s="79"/>
      <c r="D8" s="38">
        <v>414</v>
      </c>
      <c r="E8" s="66">
        <v>392</v>
      </c>
      <c r="F8" s="67">
        <v>400</v>
      </c>
      <c r="G8" s="66">
        <v>351</v>
      </c>
      <c r="H8" s="66">
        <v>368</v>
      </c>
      <c r="I8" s="66">
        <v>313</v>
      </c>
      <c r="J8" s="79"/>
      <c r="K8" s="79"/>
      <c r="L8" s="79"/>
      <c r="M8" s="66">
        <v>323</v>
      </c>
      <c r="N8" s="66">
        <v>395</v>
      </c>
      <c r="O8" s="81">
        <v>401</v>
      </c>
      <c r="P8" s="66">
        <v>235</v>
      </c>
      <c r="Q8" s="68">
        <v>405</v>
      </c>
      <c r="T8" s="5" t="s">
        <v>7</v>
      </c>
      <c r="U8" s="66">
        <v>414</v>
      </c>
      <c r="V8" s="66">
        <v>15</v>
      </c>
      <c r="W8" s="66">
        <v>400</v>
      </c>
      <c r="X8" s="66">
        <v>9</v>
      </c>
      <c r="Y8" s="66">
        <v>368</v>
      </c>
      <c r="Z8" s="66">
        <v>5</v>
      </c>
      <c r="AA8" s="66">
        <v>313</v>
      </c>
      <c r="AB8" s="66">
        <v>0</v>
      </c>
      <c r="AC8" s="66">
        <v>395</v>
      </c>
      <c r="AD8" s="66">
        <v>7</v>
      </c>
      <c r="AE8" s="66">
        <v>401</v>
      </c>
      <c r="AF8" s="66">
        <v>11</v>
      </c>
      <c r="AG8" s="66">
        <v>405</v>
      </c>
      <c r="AH8" s="66">
        <v>13</v>
      </c>
    </row>
    <row r="9" spans="1:34" s="62" customFormat="1" ht="55.15" customHeight="1" x14ac:dyDescent="0.25">
      <c r="B9" s="69" t="s">
        <v>2</v>
      </c>
      <c r="C9" s="79"/>
      <c r="D9" s="67">
        <v>552</v>
      </c>
      <c r="E9" s="79" t="s">
        <v>23</v>
      </c>
      <c r="F9" s="66">
        <v>509</v>
      </c>
      <c r="G9" s="66">
        <v>494</v>
      </c>
      <c r="H9" s="66">
        <v>432</v>
      </c>
      <c r="I9" s="66">
        <v>550</v>
      </c>
      <c r="J9" s="79"/>
      <c r="K9" s="66">
        <v>473</v>
      </c>
      <c r="L9" s="81">
        <v>581</v>
      </c>
      <c r="M9" s="79"/>
      <c r="N9" s="66">
        <v>481</v>
      </c>
      <c r="O9" s="38">
        <v>609</v>
      </c>
      <c r="P9" s="79"/>
      <c r="Q9" s="68">
        <v>608</v>
      </c>
      <c r="T9" s="5" t="s">
        <v>2</v>
      </c>
      <c r="U9" s="66">
        <v>552</v>
      </c>
      <c r="V9" s="66">
        <v>9</v>
      </c>
      <c r="W9" s="66">
        <v>509</v>
      </c>
      <c r="X9" s="66">
        <v>7</v>
      </c>
      <c r="Y9" s="66">
        <v>432</v>
      </c>
      <c r="Z9" s="66">
        <v>3</v>
      </c>
      <c r="AA9" s="66">
        <v>550</v>
      </c>
      <c r="AB9" s="66">
        <v>7</v>
      </c>
      <c r="AC9" s="66">
        <v>481</v>
      </c>
      <c r="AD9" s="66">
        <v>1</v>
      </c>
      <c r="AE9" s="66">
        <v>609</v>
      </c>
      <c r="AF9" s="66">
        <v>15</v>
      </c>
      <c r="AG9" s="66">
        <v>608</v>
      </c>
      <c r="AH9" s="66">
        <v>13</v>
      </c>
    </row>
    <row r="10" spans="1:34" s="62" customFormat="1" ht="55.15" customHeight="1" x14ac:dyDescent="0.25">
      <c r="B10" s="69" t="s">
        <v>29</v>
      </c>
      <c r="C10" s="79"/>
      <c r="D10" s="66">
        <v>540</v>
      </c>
      <c r="E10" s="79" t="s">
        <v>23</v>
      </c>
      <c r="F10" s="66">
        <v>358</v>
      </c>
      <c r="G10" s="79" t="s">
        <v>23</v>
      </c>
      <c r="H10" s="66">
        <v>519</v>
      </c>
      <c r="I10" s="66">
        <v>478</v>
      </c>
      <c r="J10" s="79"/>
      <c r="K10" s="79" t="s">
        <v>23</v>
      </c>
      <c r="L10" s="67">
        <v>558</v>
      </c>
      <c r="M10" s="79"/>
      <c r="N10" s="38">
        <v>587</v>
      </c>
      <c r="O10" s="81">
        <v>565</v>
      </c>
      <c r="P10" s="79"/>
      <c r="Q10" s="68">
        <v>586</v>
      </c>
      <c r="T10" s="5" t="s">
        <v>29</v>
      </c>
      <c r="U10" s="66">
        <v>540</v>
      </c>
      <c r="V10" s="66">
        <v>7</v>
      </c>
      <c r="W10" s="66">
        <v>358</v>
      </c>
      <c r="X10" s="66">
        <v>1</v>
      </c>
      <c r="Y10" s="66">
        <v>519</v>
      </c>
      <c r="Z10" s="66">
        <v>5</v>
      </c>
      <c r="AA10" s="66">
        <v>478</v>
      </c>
      <c r="AB10" s="66">
        <v>3</v>
      </c>
      <c r="AC10" s="66">
        <v>587</v>
      </c>
      <c r="AD10" s="66">
        <v>15</v>
      </c>
      <c r="AE10" s="66">
        <v>565</v>
      </c>
      <c r="AF10" s="66">
        <v>11</v>
      </c>
      <c r="AG10" s="66">
        <v>586</v>
      </c>
      <c r="AH10" s="66">
        <v>13</v>
      </c>
    </row>
    <row r="11" spans="1:34" s="62" customFormat="1" ht="55.15" customHeight="1" x14ac:dyDescent="0.25">
      <c r="B11" s="69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T11" s="5" t="s">
        <v>60</v>
      </c>
      <c r="U11" s="66"/>
      <c r="V11" s="66">
        <v>3</v>
      </c>
      <c r="W11" s="66"/>
      <c r="X11" s="66">
        <v>13</v>
      </c>
      <c r="Y11" s="66"/>
      <c r="Z11" s="66">
        <v>0</v>
      </c>
      <c r="AA11" s="66" t="s">
        <v>23</v>
      </c>
      <c r="AB11" s="66">
        <v>15</v>
      </c>
      <c r="AC11" s="66"/>
      <c r="AD11" s="66">
        <v>9</v>
      </c>
      <c r="AE11" s="66"/>
      <c r="AF11" s="66">
        <v>15</v>
      </c>
      <c r="AG11" s="66"/>
      <c r="AH11" s="66">
        <v>5</v>
      </c>
    </row>
    <row r="12" spans="1:34" s="62" customFormat="1" ht="55.15" customHeight="1" x14ac:dyDescent="0.25">
      <c r="B12" s="69" t="s">
        <v>62</v>
      </c>
      <c r="C12" s="66">
        <f>SUM(C5+C6)</f>
        <v>587</v>
      </c>
      <c r="D12" s="66">
        <f t="shared" ref="D12:Q12" si="0">SUM(D5+D6)</f>
        <v>565</v>
      </c>
      <c r="E12" s="66">
        <f t="shared" si="0"/>
        <v>838</v>
      </c>
      <c r="F12" s="66">
        <f t="shared" si="0"/>
        <v>616</v>
      </c>
      <c r="G12" s="66"/>
      <c r="H12" s="66">
        <f t="shared" si="0"/>
        <v>366</v>
      </c>
      <c r="I12" s="66">
        <f t="shared" si="0"/>
        <v>734</v>
      </c>
      <c r="J12" s="66"/>
      <c r="K12" s="66"/>
      <c r="L12" s="66">
        <f t="shared" si="0"/>
        <v>402</v>
      </c>
      <c r="M12" s="66">
        <f t="shared" si="0"/>
        <v>525</v>
      </c>
      <c r="N12" s="38">
        <f t="shared" si="0"/>
        <v>864</v>
      </c>
      <c r="O12" s="66">
        <f t="shared" si="0"/>
        <v>696</v>
      </c>
      <c r="P12" s="66">
        <f t="shared" si="0"/>
        <v>696</v>
      </c>
      <c r="Q12" s="66">
        <f t="shared" si="0"/>
        <v>470</v>
      </c>
      <c r="T12" s="5" t="s">
        <v>61</v>
      </c>
      <c r="U12" s="66"/>
      <c r="V12" s="66">
        <v>1</v>
      </c>
      <c r="W12" s="66"/>
      <c r="X12" s="66">
        <v>0</v>
      </c>
      <c r="Y12" s="66"/>
      <c r="Z12" s="66">
        <v>0</v>
      </c>
      <c r="AA12" s="66" t="s">
        <v>23</v>
      </c>
      <c r="AB12" s="66">
        <v>11</v>
      </c>
      <c r="AC12" s="66"/>
      <c r="AD12" s="66">
        <v>13</v>
      </c>
      <c r="AE12" s="66"/>
      <c r="AF12" s="66">
        <v>7</v>
      </c>
      <c r="AG12" s="66"/>
      <c r="AH12" s="66">
        <v>0</v>
      </c>
    </row>
    <row r="13" spans="1:34" s="62" customFormat="1" ht="55.15" customHeight="1" x14ac:dyDescent="0.25">
      <c r="B13" s="69" t="s">
        <v>63</v>
      </c>
      <c r="C13" s="66">
        <f>SUM(C3+C4+C9+C10)</f>
        <v>0</v>
      </c>
      <c r="D13" s="66">
        <f t="shared" ref="D13:Q13" si="1">SUM(D3+D4+D9+D10)</f>
        <v>2154</v>
      </c>
      <c r="E13" s="66"/>
      <c r="F13" s="66">
        <f t="shared" si="1"/>
        <v>1634</v>
      </c>
      <c r="G13" s="66"/>
      <c r="H13" s="66">
        <f t="shared" si="1"/>
        <v>1957</v>
      </c>
      <c r="I13" s="66">
        <f t="shared" si="1"/>
        <v>1940</v>
      </c>
      <c r="J13" s="66"/>
      <c r="K13" s="66"/>
      <c r="L13" s="66">
        <f t="shared" si="1"/>
        <v>1969</v>
      </c>
      <c r="M13" s="66"/>
      <c r="N13" s="66">
        <f t="shared" si="1"/>
        <v>2182</v>
      </c>
      <c r="O13" s="66">
        <f t="shared" si="1"/>
        <v>2295</v>
      </c>
      <c r="P13" s="66"/>
      <c r="Q13" s="38">
        <f t="shared" si="1"/>
        <v>2316</v>
      </c>
      <c r="T13" s="48" t="s">
        <v>26</v>
      </c>
      <c r="U13" s="66" t="s">
        <v>23</v>
      </c>
      <c r="V13" s="66">
        <f>SUM(V2:V12)</f>
        <v>91</v>
      </c>
      <c r="W13" s="66" t="s">
        <v>23</v>
      </c>
      <c r="X13" s="66">
        <f>SUM(X2:X12)</f>
        <v>54</v>
      </c>
      <c r="Y13" s="66" t="s">
        <v>23</v>
      </c>
      <c r="Z13" s="66">
        <f>SUM(Z2:Z12)</f>
        <v>35</v>
      </c>
      <c r="AA13" s="66" t="s">
        <v>23</v>
      </c>
      <c r="AB13" s="66">
        <f>SUM(AB2:AB12)</f>
        <v>74</v>
      </c>
      <c r="AC13" s="66" t="s">
        <v>23</v>
      </c>
      <c r="AD13" s="68">
        <f>SUM(AD2:AD12)</f>
        <v>105</v>
      </c>
      <c r="AE13" s="66" t="s">
        <v>23</v>
      </c>
      <c r="AF13" s="38">
        <f>SUM(AF2:AF12)</f>
        <v>133</v>
      </c>
      <c r="AG13" s="66" t="s">
        <v>23</v>
      </c>
      <c r="AH13" s="81">
        <f>SUM(AH2:AH12)</f>
        <v>103</v>
      </c>
    </row>
  </sheetData>
  <pageMargins left="0.7" right="0.7" top="0.75" bottom="0.75" header="0.3" footer="0.3"/>
  <pageSetup orientation="landscape" horizontalDpi="360" verticalDpi="360" r:id="rId1"/>
  <headerFooter>
    <oddHeader>&amp;C2022 5A JROTC STATE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4"/>
  <sheetViews>
    <sheetView view="pageLayout" zoomScale="32" zoomScaleNormal="38" zoomScalePageLayoutView="32" workbookViewId="0">
      <selection activeCell="Q6" sqref="Q6"/>
    </sheetView>
  </sheetViews>
  <sheetFormatPr defaultColWidth="20.75" defaultRowHeight="15.75" x14ac:dyDescent="0.25"/>
  <cols>
    <col min="2" max="2" width="16.75" customWidth="1"/>
    <col min="5" max="5" width="18.625" customWidth="1"/>
    <col min="11" max="11" width="15.25" customWidth="1"/>
    <col min="15" max="15" width="17.25" customWidth="1"/>
    <col min="17" max="17" width="18.25" customWidth="1"/>
    <col min="19" max="19" width="13.875" customWidth="1"/>
  </cols>
  <sheetData>
    <row r="1" spans="1:19" s="47" customFormat="1" ht="54" x14ac:dyDescent="0.25">
      <c r="A1" s="3"/>
      <c r="B1" s="38" t="s">
        <v>13</v>
      </c>
      <c r="C1" s="38" t="s">
        <v>39</v>
      </c>
      <c r="D1" s="38" t="s">
        <v>25</v>
      </c>
      <c r="E1" s="38" t="s">
        <v>44</v>
      </c>
      <c r="F1" s="38" t="s">
        <v>22</v>
      </c>
      <c r="G1" s="38" t="s">
        <v>45</v>
      </c>
      <c r="H1" s="38" t="s">
        <v>28</v>
      </c>
      <c r="I1" s="38" t="s">
        <v>24</v>
      </c>
      <c r="J1" s="38" t="s">
        <v>32</v>
      </c>
      <c r="K1" s="38" t="s">
        <v>19</v>
      </c>
      <c r="M1" s="12" t="s">
        <v>1</v>
      </c>
      <c r="N1" s="71" t="s">
        <v>53</v>
      </c>
      <c r="O1" s="71" t="s">
        <v>64</v>
      </c>
      <c r="P1" s="72" t="s">
        <v>35</v>
      </c>
      <c r="Q1" s="72" t="s">
        <v>64</v>
      </c>
      <c r="R1" s="73" t="s">
        <v>32</v>
      </c>
      <c r="S1" s="73" t="s">
        <v>64</v>
      </c>
    </row>
    <row r="2" spans="1:19" ht="64.900000000000006" customHeight="1" x14ac:dyDescent="0.25">
      <c r="A2" s="5" t="s">
        <v>31</v>
      </c>
      <c r="B2" s="49"/>
      <c r="C2" s="75">
        <v>501</v>
      </c>
      <c r="D2" s="49"/>
      <c r="E2" s="49" t="s">
        <v>23</v>
      </c>
      <c r="F2" s="49"/>
      <c r="G2" s="59">
        <v>596</v>
      </c>
      <c r="H2" s="56">
        <v>672</v>
      </c>
      <c r="I2" s="49"/>
      <c r="J2" s="57">
        <v>608</v>
      </c>
      <c r="K2" s="49"/>
      <c r="M2" s="74" t="s">
        <v>31</v>
      </c>
      <c r="N2" s="12">
        <v>501</v>
      </c>
      <c r="O2" s="12">
        <v>9</v>
      </c>
      <c r="P2" s="12">
        <v>596</v>
      </c>
      <c r="Q2" s="12">
        <v>11</v>
      </c>
      <c r="R2" s="12">
        <v>608</v>
      </c>
      <c r="S2" s="12">
        <v>13</v>
      </c>
    </row>
    <row r="3" spans="1:19" ht="64.900000000000006" customHeight="1" x14ac:dyDescent="0.25">
      <c r="A3" s="5" t="s">
        <v>3</v>
      </c>
      <c r="B3" s="49"/>
      <c r="C3" s="75">
        <v>292</v>
      </c>
      <c r="D3" s="49"/>
      <c r="E3" s="49" t="s">
        <v>23</v>
      </c>
      <c r="F3" s="49"/>
      <c r="G3" s="59">
        <v>418</v>
      </c>
      <c r="H3" s="56">
        <v>495</v>
      </c>
      <c r="I3" s="49"/>
      <c r="J3" s="57">
        <v>434</v>
      </c>
      <c r="K3" s="49"/>
      <c r="L3" s="54" t="s">
        <v>56</v>
      </c>
      <c r="M3" s="74" t="s">
        <v>3</v>
      </c>
      <c r="N3" s="12">
        <v>292</v>
      </c>
      <c r="O3" s="12">
        <v>9</v>
      </c>
      <c r="P3" s="12">
        <v>418</v>
      </c>
      <c r="Q3" s="12">
        <v>11</v>
      </c>
      <c r="R3" s="12">
        <v>434</v>
      </c>
      <c r="S3" s="12">
        <v>13</v>
      </c>
    </row>
    <row r="4" spans="1:19" ht="64.900000000000006" customHeight="1" x14ac:dyDescent="0.25">
      <c r="A4" s="5" t="s">
        <v>30</v>
      </c>
      <c r="B4" s="49"/>
      <c r="C4" s="58">
        <v>167</v>
      </c>
      <c r="D4" s="49"/>
      <c r="E4" s="49"/>
      <c r="F4" s="49"/>
      <c r="G4" s="57">
        <v>388</v>
      </c>
      <c r="H4" s="49" t="s">
        <v>23</v>
      </c>
      <c r="I4" s="49"/>
      <c r="J4" s="56">
        <v>437</v>
      </c>
      <c r="K4" s="49"/>
      <c r="L4" s="53" t="s">
        <v>57</v>
      </c>
      <c r="M4" s="74" t="s">
        <v>30</v>
      </c>
      <c r="N4" s="12">
        <v>167</v>
      </c>
      <c r="O4" s="12">
        <v>11</v>
      </c>
      <c r="P4" s="12">
        <v>388</v>
      </c>
      <c r="Q4" s="12">
        <v>13</v>
      </c>
      <c r="R4" s="12">
        <v>437</v>
      </c>
      <c r="S4" s="12">
        <v>15</v>
      </c>
    </row>
    <row r="5" spans="1:19" ht="64.900000000000006" customHeight="1" x14ac:dyDescent="0.25">
      <c r="A5" s="5" t="s">
        <v>34</v>
      </c>
      <c r="B5" s="51">
        <v>101</v>
      </c>
      <c r="C5" s="76">
        <v>311</v>
      </c>
      <c r="D5" s="60">
        <v>254</v>
      </c>
      <c r="E5" s="49" t="s">
        <v>23</v>
      </c>
      <c r="F5" s="51">
        <v>248</v>
      </c>
      <c r="G5" s="51">
        <v>186</v>
      </c>
      <c r="H5" s="56">
        <v>319</v>
      </c>
      <c r="I5" s="49"/>
      <c r="J5" s="59">
        <v>284</v>
      </c>
      <c r="K5" s="51">
        <v>182</v>
      </c>
      <c r="L5" s="55" t="s">
        <v>58</v>
      </c>
      <c r="M5" s="74" t="s">
        <v>34</v>
      </c>
      <c r="N5" s="12">
        <v>311</v>
      </c>
      <c r="O5" s="12">
        <v>13</v>
      </c>
      <c r="P5" s="12">
        <v>186</v>
      </c>
      <c r="Q5" s="12">
        <v>7</v>
      </c>
      <c r="R5" s="12">
        <v>284</v>
      </c>
      <c r="S5" s="12">
        <v>11</v>
      </c>
    </row>
    <row r="6" spans="1:19" ht="64.900000000000006" customHeight="1" x14ac:dyDescent="0.25">
      <c r="A6" s="5" t="s">
        <v>36</v>
      </c>
      <c r="B6" s="51">
        <v>111</v>
      </c>
      <c r="C6" s="75">
        <v>168</v>
      </c>
      <c r="D6" s="49" t="s">
        <v>23</v>
      </c>
      <c r="E6" s="49" t="s">
        <v>23</v>
      </c>
      <c r="F6" s="57">
        <v>193</v>
      </c>
      <c r="G6" s="59">
        <v>173</v>
      </c>
      <c r="H6" s="56">
        <v>236</v>
      </c>
      <c r="I6" s="49" t="s">
        <v>55</v>
      </c>
      <c r="J6" s="51">
        <v>142</v>
      </c>
      <c r="K6" s="51">
        <v>156</v>
      </c>
      <c r="L6" s="52" t="s">
        <v>59</v>
      </c>
      <c r="M6" s="74" t="s">
        <v>36</v>
      </c>
      <c r="N6" s="12">
        <v>168</v>
      </c>
      <c r="O6" s="12">
        <v>9</v>
      </c>
      <c r="P6" s="12">
        <v>173</v>
      </c>
      <c r="Q6" s="12">
        <v>11</v>
      </c>
      <c r="R6" s="12">
        <v>142</v>
      </c>
      <c r="S6" s="12">
        <v>5</v>
      </c>
    </row>
    <row r="7" spans="1:19" ht="64.900000000000006" customHeight="1" x14ac:dyDescent="0.25">
      <c r="A7" s="5" t="s">
        <v>6</v>
      </c>
      <c r="B7" s="49" t="s">
        <v>23</v>
      </c>
      <c r="C7" s="50">
        <v>358</v>
      </c>
      <c r="D7" s="60">
        <v>372</v>
      </c>
      <c r="E7" s="51">
        <v>275</v>
      </c>
      <c r="F7" s="51">
        <v>347</v>
      </c>
      <c r="G7" s="59">
        <v>375</v>
      </c>
      <c r="H7" s="51">
        <v>297</v>
      </c>
      <c r="I7" s="56">
        <v>394</v>
      </c>
      <c r="J7" s="57">
        <v>381</v>
      </c>
      <c r="K7" s="51">
        <v>320</v>
      </c>
      <c r="M7" s="74" t="s">
        <v>6</v>
      </c>
      <c r="N7" s="12">
        <v>358</v>
      </c>
      <c r="O7" s="12">
        <v>7</v>
      </c>
      <c r="P7" s="12">
        <v>375</v>
      </c>
      <c r="Q7" s="12">
        <v>11</v>
      </c>
      <c r="R7" s="12">
        <v>381</v>
      </c>
      <c r="S7" s="12">
        <v>13</v>
      </c>
    </row>
    <row r="8" spans="1:19" ht="64.900000000000006" customHeight="1" x14ac:dyDescent="0.25">
      <c r="A8" s="5" t="s">
        <v>7</v>
      </c>
      <c r="B8" s="59">
        <v>272</v>
      </c>
      <c r="C8" s="50">
        <v>226</v>
      </c>
      <c r="D8" s="49" t="s">
        <v>23</v>
      </c>
      <c r="E8" s="49" t="s">
        <v>23</v>
      </c>
      <c r="F8" s="49" t="s">
        <v>23</v>
      </c>
      <c r="G8" s="51">
        <v>252</v>
      </c>
      <c r="H8" s="57">
        <v>307</v>
      </c>
      <c r="I8" s="56">
        <v>399</v>
      </c>
      <c r="J8" s="60">
        <v>257</v>
      </c>
      <c r="K8" s="49"/>
      <c r="M8" s="74" t="s">
        <v>7</v>
      </c>
      <c r="N8" s="12">
        <v>226</v>
      </c>
      <c r="O8" s="12">
        <v>5</v>
      </c>
      <c r="P8" s="12">
        <v>252</v>
      </c>
      <c r="Q8" s="12">
        <v>7</v>
      </c>
      <c r="R8" s="12">
        <v>257</v>
      </c>
      <c r="S8" s="12">
        <v>9</v>
      </c>
    </row>
    <row r="9" spans="1:19" ht="64.900000000000006" customHeight="1" x14ac:dyDescent="0.25">
      <c r="A9" s="5" t="s">
        <v>2</v>
      </c>
      <c r="B9" s="49"/>
      <c r="C9" s="58">
        <v>275</v>
      </c>
      <c r="D9" s="49" t="s">
        <v>23</v>
      </c>
      <c r="E9" s="49" t="s">
        <v>23</v>
      </c>
      <c r="F9" s="49" t="s">
        <v>23</v>
      </c>
      <c r="G9" s="57">
        <v>368</v>
      </c>
      <c r="H9" s="49" t="s">
        <v>23</v>
      </c>
      <c r="I9" s="49" t="s">
        <v>23</v>
      </c>
      <c r="J9" s="56">
        <v>471</v>
      </c>
      <c r="K9" s="49"/>
      <c r="M9" s="74" t="s">
        <v>2</v>
      </c>
      <c r="N9" s="12">
        <v>275</v>
      </c>
      <c r="O9" s="12">
        <v>11</v>
      </c>
      <c r="P9" s="12">
        <v>368</v>
      </c>
      <c r="Q9" s="12">
        <v>13</v>
      </c>
      <c r="R9" s="12">
        <v>471</v>
      </c>
      <c r="S9" s="12">
        <v>15</v>
      </c>
    </row>
    <row r="10" spans="1:19" ht="64.900000000000006" customHeight="1" x14ac:dyDescent="0.25">
      <c r="A10" s="5" t="s">
        <v>29</v>
      </c>
      <c r="B10" s="49"/>
      <c r="C10" s="58">
        <v>209</v>
      </c>
      <c r="D10" s="49" t="s">
        <v>55</v>
      </c>
      <c r="E10" s="49" t="s">
        <v>23</v>
      </c>
      <c r="F10" s="49" t="s">
        <v>23</v>
      </c>
      <c r="G10" s="57">
        <v>363</v>
      </c>
      <c r="H10" s="49"/>
      <c r="I10" s="49"/>
      <c r="J10" s="56">
        <v>411</v>
      </c>
      <c r="K10" s="49"/>
      <c r="M10" s="74" t="s">
        <v>29</v>
      </c>
      <c r="N10" s="12">
        <v>209</v>
      </c>
      <c r="O10" s="12">
        <v>11</v>
      </c>
      <c r="P10" s="12">
        <v>363</v>
      </c>
      <c r="Q10" s="12">
        <v>13</v>
      </c>
      <c r="R10" s="12">
        <v>411</v>
      </c>
      <c r="S10" s="12">
        <v>15</v>
      </c>
    </row>
    <row r="11" spans="1:19" ht="66.599999999999994" customHeight="1" x14ac:dyDescent="0.25">
      <c r="A11" s="5"/>
      <c r="B11" s="51"/>
      <c r="C11" s="50"/>
      <c r="D11" s="51"/>
      <c r="E11" s="51"/>
      <c r="F11" s="51"/>
      <c r="G11" s="51"/>
      <c r="H11" s="51"/>
      <c r="I11" s="51"/>
      <c r="J11" s="51"/>
      <c r="K11" s="51"/>
      <c r="M11" s="74" t="s">
        <v>51</v>
      </c>
      <c r="N11" s="12"/>
      <c r="O11" s="12">
        <v>13</v>
      </c>
      <c r="P11" s="12"/>
      <c r="Q11" s="12">
        <v>15</v>
      </c>
      <c r="R11" s="13"/>
      <c r="S11" s="12">
        <v>11</v>
      </c>
    </row>
    <row r="12" spans="1:19" ht="64.900000000000006" customHeight="1" x14ac:dyDescent="0.25">
      <c r="A12" s="5" t="s">
        <v>62</v>
      </c>
      <c r="B12" s="51">
        <f>SUM(B5+B6)</f>
        <v>212</v>
      </c>
      <c r="C12" s="51">
        <f t="shared" ref="C12:K12" si="0">SUM(C5+C6)</f>
        <v>479</v>
      </c>
      <c r="D12" s="51"/>
      <c r="E12" s="51"/>
      <c r="F12" s="51">
        <f t="shared" si="0"/>
        <v>441</v>
      </c>
      <c r="G12" s="51">
        <f t="shared" si="0"/>
        <v>359</v>
      </c>
      <c r="H12" s="56">
        <f t="shared" si="0"/>
        <v>555</v>
      </c>
      <c r="I12" s="51"/>
      <c r="J12" s="51">
        <f t="shared" si="0"/>
        <v>426</v>
      </c>
      <c r="K12" s="51">
        <f t="shared" si="0"/>
        <v>338</v>
      </c>
      <c r="M12" s="74" t="s">
        <v>52</v>
      </c>
      <c r="N12" s="12"/>
      <c r="O12" s="12">
        <v>7</v>
      </c>
      <c r="P12" s="12"/>
      <c r="Q12" s="12">
        <v>13</v>
      </c>
      <c r="R12" s="13"/>
      <c r="S12" s="12">
        <v>1</v>
      </c>
    </row>
    <row r="13" spans="1:19" ht="64.900000000000006" customHeight="1" x14ac:dyDescent="0.25">
      <c r="A13" s="5" t="s">
        <v>63</v>
      </c>
      <c r="B13" s="51"/>
      <c r="C13" s="51">
        <f t="shared" ref="C13:J13" si="1">SUM(C3+C4+C9+C10)</f>
        <v>943</v>
      </c>
      <c r="D13" s="51"/>
      <c r="E13" s="51"/>
      <c r="F13" s="51"/>
      <c r="G13" s="51">
        <f t="shared" si="1"/>
        <v>1537</v>
      </c>
      <c r="H13" s="51"/>
      <c r="I13" s="51"/>
      <c r="J13" s="56">
        <f t="shared" si="1"/>
        <v>1753</v>
      </c>
      <c r="K13" s="51"/>
      <c r="M13" s="74" t="s">
        <v>26</v>
      </c>
      <c r="N13" s="74"/>
      <c r="O13" s="78">
        <f>SUM(O2:O12)</f>
        <v>105</v>
      </c>
      <c r="P13" s="12"/>
      <c r="Q13" s="77">
        <f>SUM(Q2:Q12)</f>
        <v>125</v>
      </c>
      <c r="R13" s="12"/>
      <c r="S13" s="73">
        <f>SUM(S2:S12)</f>
        <v>121</v>
      </c>
    </row>
    <row r="14" spans="1:19" ht="64.900000000000006" customHeight="1" x14ac:dyDescent="0.25">
      <c r="A14" s="5"/>
      <c r="B14" s="51"/>
      <c r="C14" s="50"/>
      <c r="D14" s="51"/>
      <c r="E14" s="51"/>
      <c r="F14" s="51"/>
      <c r="G14" s="51"/>
      <c r="H14" s="51"/>
      <c r="I14" s="51"/>
      <c r="J14" s="51"/>
      <c r="K14" s="51"/>
    </row>
  </sheetData>
  <pageMargins left="0.7" right="0.7" top="0.75" bottom="0.75" header="0.3" footer="0.3"/>
  <pageSetup scale="31" orientation="landscape" horizontalDpi="360" verticalDpi="360" r:id="rId1"/>
  <headerFooter>
    <oddHeader>&amp;C2022 4A JROTC STATE RESULTS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Scoring Matrix</vt:lpstr>
      <vt:lpstr>5A Results</vt:lpstr>
      <vt:lpstr>4A Results</vt:lpstr>
      <vt:lpstr>'4A Results'!Print_Area</vt:lpstr>
      <vt:lpstr>'5A Results'!Print_Area</vt:lpstr>
      <vt:lpstr>'Scoring Matrix'!Print_Area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EQUUS</dc:creator>
  <cp:lastModifiedBy>Dusty Young</cp:lastModifiedBy>
  <cp:lastPrinted>2022-04-05T16:39:51Z</cp:lastPrinted>
  <dcterms:created xsi:type="dcterms:W3CDTF">2017-03-15T10:30:54Z</dcterms:created>
  <dcterms:modified xsi:type="dcterms:W3CDTF">2022-04-05T19:17:52Z</dcterms:modified>
</cp:coreProperties>
</file>